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SR\Trabalho\DECLARACAO_ACESSIBILIDADE\ENIPSSA\"/>
    </mc:Choice>
  </mc:AlternateContent>
  <xr:revisionPtr revIDLastSave="0" documentId="13_ncr:1_{9A311410-30CD-4B75-B40A-AFD0F276D600}"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<sst xmlns="http://schemas.openxmlformats.org/spreadsheetml/2006/main" count="343" uniqueCount="117">
  <si>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</si>
  <si>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</si>
  <si>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</si>
  <si>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</si>
  <si>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</si>
  <si>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</si>
  <si>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</si>
  <si>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</si>
  <si>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</si>
  <si>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</si>
  <si>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</si>
  <si>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</si>
  <si>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</si>
  <si>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</si>
  <si>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</si>
  <si>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</si>
  <si>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</si>
  <si>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</si>
  <si>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</si>
  <si>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</si>
  <si>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</si>
  <si>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</si>
  <si>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</si>
  <si>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</si>
  <si>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</si>
  <si>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</si>
  <si>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</si>
  <si>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</si>
  <si>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</si>
  <si>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</si>
  <si>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</si>
  <si>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</si>
  <si>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</si>
  <si>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</si>
  <si>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</si>
  <si>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</si>
  <si>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</si>
  <si>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</si>
  <si>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</si>
  <si>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</si>
  <si>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</si>
  <si>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</si>
  <si>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</si>
  <si>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</si>
  <si>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</si>
  <si>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</si>
  <si>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</si>
  <si>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</si>
  <si>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</si>
  <si>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</si>
  <si>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</si>
  <si>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</si>
  <si>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</si>
  <si>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</si>
  <si>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</si>
  <si>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</si>
  <si>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</si>
  <si>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</si>
  <si>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</si>
  <si>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</si>
  <si>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</si>
  <si>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</si>
  <si>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</si>
  <si>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</si>
  <si>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</si>
  <si>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</si>
  <si>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</si>
  <si>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</si>
  <si>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</si>
  <si>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</si>
  <si>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</si>
  <si>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</si>
  <si>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</si>
  <si>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</si>
  <si>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</si>
  <si>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</si>
  <si>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</si>
  <si>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</si>
  <si>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</si>
  <si>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</si>
  <si>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</si>
  <si>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</si>
  <si>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</si>
  <si>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</si>
  <si>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</si>
  <si>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</si>
  <si>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</si>
  <si>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</si>
  <si>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</si>
  <si>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</si>
  <si>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</si>
  <si>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A AI do site(menu de topo) está corretamente estruturada. É responsive em Desktop e Mobile. Sem CSS a AI do site mantem-se estruturada.</t>
  </si>
  <si>
    <t>X</t>
  </si>
  <si>
    <t>Existem alguns erros de xhtml</t>
  </si>
  <si>
    <t xml:space="preserve"> Os Headers tem equência correta H1, H2, H3 em todas as páginas. Não existem páginas sem H1.</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</si>
  <si>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</si>
  <si>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</si>
  <si>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</si>
  <si>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</si>
  <si>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</si>
  <si>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</si>
  <si>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O site não contém gráficos de análise de dados.</t>
  </si>
  <si>
    <t>As páginas do site não recorrem ao elemento Table.</t>
  </si>
  <si>
    <t>Sim. Toda a AI do site é navegável com rato e teclado.</t>
  </si>
  <si>
    <t>Legendas das tabelas estão marcadas com o elemento &lt;caption&gt;.</t>
  </si>
  <si>
    <t>Não há vídeos no portal.</t>
  </si>
  <si>
    <t>Portal Informativo Estratégia Nacional para a Integração das Pessoas em Situação de Sem-Abrigo</t>
  </si>
  <si>
    <t>https://www.enipssa.pt/enipssa</t>
  </si>
  <si>
    <t>Instituto da Segurança Social, I.P.</t>
  </si>
  <si>
    <t>Não consta H1 nas páginas do portal.</t>
  </si>
  <si>
    <t>Células, cabeçalhos da tabela têm o elemento &lt;th&gt;. Exemplo na página https://www.enipssa.pt/documentacao.</t>
  </si>
  <si>
    <t>Portal não tem campos de edição com labels clicáveis.</t>
  </si>
  <si>
    <t>Portal não tem formulários.</t>
  </si>
  <si>
    <t xml:space="preserve">Logotipo do organismo no menu contém texto alternativo. </t>
  </si>
  <si>
    <t>Contraste do texto grande é de 7.05. Tamanho do texto 30 px. Para texto com a cor #A81C20.</t>
  </si>
  <si>
    <t>Contraste do texto no corpo dos conteúdos é de 12.1 com cor #333333. Tamanho da fonte é 16px.</t>
  </si>
  <si>
    <t>Globalmente nos PDF é possível extrair os textos para um editor de texto. Exemplo de página com PDF's: https://www.enipssa.pt/documentacao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</si>
</sst>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6810</xdr:colOff>
      <xdr:row>15</xdr:row>
      <xdr:rowOff>161925</xdr:rowOff>
    </xdr:to>
    <xdr:pic>
      <xdr:nvPicPr>
        <xdr:cNvPr id="4" name="Imagem 3">
          <a:extLst>
            <a:ext uri="{FF2B5EF4-FFF2-40B4-BE49-F238E27FC236}">
              <a16:creationId xmlns:a16="http://schemas.microsoft.com/office/drawing/2014/main" id="{D92D0174-158A-3974-CAE0-5B30FA5C9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50110" cy="1762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800100</xdr:colOff>
      <xdr:row>6</xdr:row>
      <xdr:rowOff>190500</xdr:rowOff>
    </xdr:from>
    <xdr:to>
      <xdr:col>8</xdr:col>
      <xdr:colOff>85725</xdr:colOff>
      <xdr:row>11</xdr:row>
      <xdr:rowOff>132794</xdr:rowOff>
    </xdr:to>
    <xdr:pic>
      <xdr:nvPicPr>
        <xdr:cNvPr id="6" name="Imagem 5">
          <a:extLst>
            <a:ext uri="{FF2B5EF4-FFF2-40B4-BE49-F238E27FC236}">
              <a16:creationId xmlns:a16="http://schemas.microsoft.com/office/drawing/2014/main" id="{60B8EE27-C8A5-BE5B-4614-7EF9EBB61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1762125"/>
          <a:ext cx="3648075" cy="9424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7</xdr:row>
      <xdr:rowOff>9526</xdr:rowOff>
    </xdr:from>
    <xdr:to>
      <xdr:col>8</xdr:col>
      <xdr:colOff>160354</xdr:colOff>
      <xdr:row>11</xdr:row>
      <xdr:rowOff>161926</xdr:rowOff>
    </xdr:to>
    <xdr:pic>
      <xdr:nvPicPr>
        <xdr:cNvPr id="4" name="Imagem 3">
          <a:extLst>
            <a:ext uri="{FF2B5EF4-FFF2-40B4-BE49-F238E27FC236}">
              <a16:creationId xmlns:a16="http://schemas.microsoft.com/office/drawing/2014/main" id="{654C931C-6E86-CC41-6921-23E7D80C0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1781176"/>
          <a:ext cx="3722704" cy="95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65343</xdr:colOff>
      <xdr:row>28</xdr:row>
      <xdr:rowOff>152400</xdr:rowOff>
    </xdr:to>
    <xdr:pic>
      <xdr:nvPicPr>
        <xdr:cNvPr id="4" name="Imagem 3">
          <a:extLst>
            <a:ext uri="{FF2B5EF4-FFF2-40B4-BE49-F238E27FC236}">
              <a16:creationId xmlns:a16="http://schemas.microsoft.com/office/drawing/2014/main" id="{5116B4B8-3F9B-DDE4-287C-40F908377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8643" cy="4352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809625</xdr:colOff>
      <xdr:row>7</xdr:row>
      <xdr:rowOff>0</xdr:rowOff>
    </xdr:from>
    <xdr:to>
      <xdr:col>8</xdr:col>
      <xdr:colOff>55818</xdr:colOff>
      <xdr:row>28</xdr:row>
      <xdr:rowOff>152400</xdr:rowOff>
    </xdr:to>
    <xdr:pic>
      <xdr:nvPicPr>
        <xdr:cNvPr id="2" name="Imagem 1">
          <a:extLst>
            <a:ext uri="{FF2B5EF4-FFF2-40B4-BE49-F238E27FC236}">
              <a16:creationId xmlns:a16="http://schemas.microsoft.com/office/drawing/2014/main" id="{BEBAFECB-BD24-4385-B1F1-82BD62D442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1771650"/>
          <a:ext cx="3608643" cy="43529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65343</xdr:colOff>
      <xdr:row>28</xdr:row>
      <xdr:rowOff>152400</xdr:rowOff>
    </xdr:to>
    <xdr:pic>
      <xdr:nvPicPr>
        <xdr:cNvPr id="3" name="Imagem 2">
          <a:extLst>
            <a:ext uri="{FF2B5EF4-FFF2-40B4-BE49-F238E27FC236}">
              <a16:creationId xmlns:a16="http://schemas.microsoft.com/office/drawing/2014/main" id="{98DEA725-2BFE-4AF4-B688-9567473E63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8643" cy="4352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65343</xdr:colOff>
      <xdr:row>28</xdr:row>
      <xdr:rowOff>152400</xdr:rowOff>
    </xdr:to>
    <xdr:pic>
      <xdr:nvPicPr>
        <xdr:cNvPr id="3" name="Imagem 2">
          <a:extLst>
            <a:ext uri="{FF2B5EF4-FFF2-40B4-BE49-F238E27FC236}">
              <a16:creationId xmlns:a16="http://schemas.microsoft.com/office/drawing/2014/main" id="{F1B1FA0B-4EBD-4982-9F8B-A4479B9E1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8643" cy="4352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114340</xdr:colOff>
      <xdr:row>16</xdr:row>
      <xdr:rowOff>38100</xdr:rowOff>
    </xdr:to>
    <xdr:pic>
      <xdr:nvPicPr>
        <xdr:cNvPr id="4" name="Imagem 3">
          <a:extLst>
            <a:ext uri="{FF2B5EF4-FFF2-40B4-BE49-F238E27FC236}">
              <a16:creationId xmlns:a16="http://schemas.microsoft.com/office/drawing/2014/main" id="{F3395E97-D390-896B-C11C-0441DE2183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57640" cy="1838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521083</xdr:colOff>
      <xdr:row>57</xdr:row>
      <xdr:rowOff>57150</xdr:rowOff>
    </xdr:to>
    <xdr:pic>
      <xdr:nvPicPr>
        <xdr:cNvPr id="3" name="Imagem 2">
          <a:extLst>
            <a:ext uri="{FF2B5EF4-FFF2-40B4-BE49-F238E27FC236}">
              <a16:creationId xmlns:a16="http://schemas.microsoft.com/office/drawing/2014/main" id="{6F618BD4-29D0-0806-FC01-5DCFA29752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1606933"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800100</xdr:colOff>
      <xdr:row>7</xdr:row>
      <xdr:rowOff>0</xdr:rowOff>
    </xdr:from>
    <xdr:to>
      <xdr:col>8</xdr:col>
      <xdr:colOff>151144</xdr:colOff>
      <xdr:row>16</xdr:row>
      <xdr:rowOff>38100</xdr:rowOff>
    </xdr:to>
    <xdr:pic>
      <xdr:nvPicPr>
        <xdr:cNvPr id="4" name="Imagem 3">
          <a:extLst>
            <a:ext uri="{FF2B5EF4-FFF2-40B4-BE49-F238E27FC236}">
              <a16:creationId xmlns:a16="http://schemas.microsoft.com/office/drawing/2014/main" id="{E061DEF5-0BF7-21A6-865F-39FBCAF7F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1771650"/>
          <a:ext cx="3713494"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47086</xdr:colOff>
      <xdr:row>15</xdr:row>
      <xdr:rowOff>180975</xdr:rowOff>
    </xdr:to>
    <xdr:pic>
      <xdr:nvPicPr>
        <xdr:cNvPr id="4" name="Imagem 3">
          <a:extLst>
            <a:ext uri="{FF2B5EF4-FFF2-40B4-BE49-F238E27FC236}">
              <a16:creationId xmlns:a16="http://schemas.microsoft.com/office/drawing/2014/main" id="{39DBF7C5-7D9F-F273-27E4-05F26AD0D3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90386" cy="1781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57006</xdr:colOff>
      <xdr:row>15</xdr:row>
      <xdr:rowOff>9525</xdr:rowOff>
    </xdr:to>
    <xdr:pic>
      <xdr:nvPicPr>
        <xdr:cNvPr id="4" name="Imagem 3">
          <a:extLst>
            <a:ext uri="{FF2B5EF4-FFF2-40B4-BE49-F238E27FC236}">
              <a16:creationId xmlns:a16="http://schemas.microsoft.com/office/drawing/2014/main" id="{13D23851-C457-41BE-58C0-F24400DA01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0306" cy="1609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819149</xdr:colOff>
      <xdr:row>7</xdr:row>
      <xdr:rowOff>0</xdr:rowOff>
    </xdr:from>
    <xdr:to>
      <xdr:col>7</xdr:col>
      <xdr:colOff>811136</xdr:colOff>
      <xdr:row>15</xdr:row>
      <xdr:rowOff>161925</xdr:rowOff>
    </xdr:to>
    <xdr:pic>
      <xdr:nvPicPr>
        <xdr:cNvPr id="4" name="Imagem 3">
          <a:extLst>
            <a:ext uri="{FF2B5EF4-FFF2-40B4-BE49-F238E27FC236}">
              <a16:creationId xmlns:a16="http://schemas.microsoft.com/office/drawing/2014/main" id="{A118DDFB-9C28-4479-A64D-438BBE29B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49" y="1771650"/>
          <a:ext cx="3535287" cy="1762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98972</xdr:colOff>
      <xdr:row>16</xdr:row>
      <xdr:rowOff>0</xdr:rowOff>
    </xdr:to>
    <xdr:pic>
      <xdr:nvPicPr>
        <xdr:cNvPr id="3" name="Imagem 2">
          <a:extLst>
            <a:ext uri="{FF2B5EF4-FFF2-40B4-BE49-F238E27FC236}">
              <a16:creationId xmlns:a16="http://schemas.microsoft.com/office/drawing/2014/main" id="{2D44FBE6-B4C5-7BB8-7386-4657B130D0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42272" cy="1800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35397</xdr:colOff>
      <xdr:row>15</xdr:row>
      <xdr:rowOff>171450</xdr:rowOff>
    </xdr:to>
    <xdr:pic>
      <xdr:nvPicPr>
        <xdr:cNvPr id="4" name="Imagem 3">
          <a:extLst>
            <a:ext uri="{FF2B5EF4-FFF2-40B4-BE49-F238E27FC236}">
              <a16:creationId xmlns:a16="http://schemas.microsoft.com/office/drawing/2014/main" id="{54CBDAB0-4821-11D9-A2EA-A63677B52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8697" cy="17716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93117</xdr:colOff>
      <xdr:row>16</xdr:row>
      <xdr:rowOff>0</xdr:rowOff>
    </xdr:to>
    <xdr:pic>
      <xdr:nvPicPr>
        <xdr:cNvPr id="4" name="Imagem 3">
          <a:extLst>
            <a:ext uri="{FF2B5EF4-FFF2-40B4-BE49-F238E27FC236}">
              <a16:creationId xmlns:a16="http://schemas.microsoft.com/office/drawing/2014/main" id="{25CA34F3-5B74-7969-D949-8EB5EB8FB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36417" cy="1800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28337</xdr:colOff>
      <xdr:row>15</xdr:row>
      <xdr:rowOff>180975</xdr:rowOff>
    </xdr:to>
    <xdr:pic>
      <xdr:nvPicPr>
        <xdr:cNvPr id="4" name="Imagem 3">
          <a:extLst>
            <a:ext uri="{FF2B5EF4-FFF2-40B4-BE49-F238E27FC236}">
              <a16:creationId xmlns:a16="http://schemas.microsoft.com/office/drawing/2014/main" id="{103194AA-32E2-2101-6E8A-D854D18592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1637" cy="1781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797567</xdr:colOff>
      <xdr:row>15</xdr:row>
      <xdr:rowOff>152400</xdr:rowOff>
    </xdr:to>
    <xdr:pic>
      <xdr:nvPicPr>
        <xdr:cNvPr id="4" name="Imagem 3">
          <a:extLst>
            <a:ext uri="{FF2B5EF4-FFF2-40B4-BE49-F238E27FC236}">
              <a16:creationId xmlns:a16="http://schemas.microsoft.com/office/drawing/2014/main" id="{E96632D6-B739-5E92-D4DB-8BC5ED050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21717" cy="17526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13" sqref="F13:Q13"/>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2.15" customHeight="1" x14ac:dyDescent="0.25">
      <c r="B5" s="15"/>
      <c r="C5" s="35" t="s">
        <v>12</v>
      </c>
      <c r="D5" s="35"/>
      <c r="E5" s="35"/>
      <c r="F5" s="35"/>
      <c r="G5" s="38" t="s">
        <v>106</v>
      </c>
      <c r="H5" s="38"/>
      <c r="I5" s="38"/>
      <c r="J5" s="38"/>
      <c r="K5" s="38"/>
      <c r="L5" s="38"/>
      <c r="M5" s="38"/>
      <c r="N5" s="38"/>
      <c r="O5" s="38"/>
    </row>
    <row r="6" spans="2:17" s="10" customFormat="1" ht="22.15" customHeight="1" x14ac:dyDescent="0.25">
      <c r="B6" s="15"/>
      <c r="C6" s="35" t="s">
        <v>13</v>
      </c>
      <c r="D6" s="35"/>
      <c r="E6" s="35"/>
      <c r="F6" s="35"/>
      <c r="G6" s="38" t="s">
        <v>107</v>
      </c>
      <c r="H6" s="38"/>
      <c r="I6" s="38"/>
      <c r="J6" s="38"/>
      <c r="K6" s="38"/>
      <c r="L6" s="38"/>
      <c r="M6" s="38"/>
      <c r="N6" s="38"/>
      <c r="O6" s="38"/>
    </row>
    <row r="7" spans="2:17" s="10" customFormat="1" ht="22.15" customHeight="1" x14ac:dyDescent="0.25">
      <c r="B7" s="15"/>
      <c r="C7" s="35" t="s">
        <v>11</v>
      </c>
      <c r="D7" s="35"/>
      <c r="E7" s="35"/>
      <c r="F7" s="35"/>
      <c r="G7" s="38" t="s">
        <v>108</v>
      </c>
      <c r="H7" s="38"/>
      <c r="I7" s="38"/>
      <c r="J7" s="38"/>
      <c r="K7" s="38"/>
      <c r="L7" s="38"/>
      <c r="M7" s="38"/>
      <c r="N7" s="38"/>
      <c r="O7" s="38"/>
    </row>
    <row r="8" spans="2:17" s="10" customFormat="1" ht="22.15" customHeight="1" x14ac:dyDescent="0.25">
      <c r="B8" s="15"/>
      <c r="C8" s="35" t="s">
        <v>9</v>
      </c>
      <c r="D8" s="35"/>
      <c r="E8" s="35"/>
      <c r="F8" s="35"/>
      <c r="G8" s="16">
        <v>45345</v>
      </c>
    </row>
    <row r="10" spans="2:17" s="10" customFormat="1" ht="22.15" customHeight="1" x14ac:dyDescent="0.25">
      <c r="B10" s="9" t="s">
        <v>1</v>
      </c>
      <c r="C10" s="9" t="s">
        <v>2</v>
      </c>
      <c r="D10" s="9" t="s">
        <v>3</v>
      </c>
    </row>
    <row r="11" spans="2:17" s="10" customFormat="1" ht="22.1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2.1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2.15" customHeight="1" x14ac:dyDescent="0.25">
      <c r="B15" s="11"/>
      <c r="C15" s="12"/>
      <c r="D15" s="12"/>
      <c r="E15" s="27" t="s">
        <v>19</v>
      </c>
      <c r="F15" s="28"/>
      <c r="G15" s="28"/>
      <c r="H15" s="28"/>
      <c r="I15" s="28"/>
      <c r="J15" s="28"/>
      <c r="K15" s="28"/>
      <c r="L15" s="28"/>
      <c r="M15" s="28"/>
      <c r="N15" s="28"/>
      <c r="O15" s="28"/>
      <c r="P15" s="28"/>
      <c r="Q15" s="29"/>
    </row>
    <row r="16" spans="2:17" s="10" customFormat="1" ht="22.15" customHeight="1" x14ac:dyDescent="0.25">
      <c r="B16" s="13" t="str">
        <f>IF('2.1'!$B$3="x","x"," ")</f>
        <v xml:space="preserve"> </v>
      </c>
      <c r="C16" s="13" t="str">
        <f>IF('2.1'!$C$3="x","x"," ")</f>
        <v>x</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2.15" customHeight="1" x14ac:dyDescent="0.25">
      <c r="B18" s="11"/>
      <c r="C18" s="12"/>
      <c r="D18" s="12"/>
      <c r="E18" s="27" t="s">
        <v>20</v>
      </c>
      <c r="F18" s="28"/>
      <c r="G18" s="28"/>
      <c r="H18" s="28"/>
      <c r="I18" s="28"/>
      <c r="J18" s="28"/>
      <c r="K18" s="28"/>
      <c r="L18" s="28"/>
      <c r="M18" s="28"/>
      <c r="N18" s="28"/>
      <c r="O18" s="28"/>
      <c r="P18" s="28"/>
      <c r="Q18" s="29"/>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3" t="s">
        <v>45</v>
      </c>
      <c r="G20" s="33"/>
      <c r="H20" s="33"/>
      <c r="I20" s="33"/>
      <c r="J20" s="33"/>
      <c r="K20" s="33"/>
      <c r="L20" s="33"/>
      <c r="M20" s="33"/>
    </row>
    <row r="21" spans="2:17" s="10" customFormat="1" ht="22.15" customHeight="1" x14ac:dyDescent="0.25">
      <c r="B21" s="11"/>
      <c r="C21" s="12"/>
      <c r="D21" s="12"/>
      <c r="E21" s="27" t="s">
        <v>21</v>
      </c>
      <c r="F21" s="28"/>
      <c r="G21" s="28"/>
      <c r="H21" s="28"/>
      <c r="I21" s="28"/>
      <c r="J21" s="28"/>
      <c r="K21" s="28"/>
      <c r="L21" s="28"/>
      <c r="M21" s="28"/>
      <c r="N21" s="28"/>
      <c r="O21" s="28"/>
      <c r="P21" s="28"/>
      <c r="Q21" s="29"/>
    </row>
    <row r="22" spans="2:17" s="10" customFormat="1" ht="22.15" customHeight="1" x14ac:dyDescent="0.25">
      <c r="B22" s="13" t="str">
        <f>IF('4.1'!$B$3="x","x"," ")</f>
        <v xml:space="preserve"> </v>
      </c>
      <c r="C22" s="13" t="str">
        <f>IF('4.1'!$C$3="x","x"," ")</f>
        <v xml:space="preserve"> </v>
      </c>
      <c r="D22" s="13" t="str">
        <f>IF('4.1'!$D$3="x", "x", " ")</f>
        <v>x</v>
      </c>
      <c r="F22" s="33" t="s">
        <v>46</v>
      </c>
      <c r="G22" s="33"/>
      <c r="H22" s="33"/>
      <c r="I22" s="33"/>
      <c r="J22" s="33"/>
      <c r="K22" s="33"/>
      <c r="L22" s="33"/>
      <c r="M22" s="33"/>
    </row>
    <row r="23" spans="2:17" s="10" customFormat="1" ht="22.15" customHeight="1" x14ac:dyDescent="0.25">
      <c r="B23" s="14" t="str">
        <f>IF('4.2'!$B$3="x","x"," ")</f>
        <v xml:space="preserve"> </v>
      </c>
      <c r="C23" s="14" t="str">
        <f>IF('4.2'!$C$3="x","x"," ")</f>
        <v xml:space="preserve"> </v>
      </c>
      <c r="D23" s="14" t="str">
        <f>IF('4.2'!$D$3="x", "x", " ")</f>
        <v>x</v>
      </c>
      <c r="F23" s="31" t="s">
        <v>47</v>
      </c>
      <c r="G23" s="31"/>
      <c r="H23" s="31"/>
      <c r="I23" s="31"/>
      <c r="J23" s="31"/>
      <c r="K23" s="31"/>
      <c r="L23" s="31"/>
      <c r="M23" s="31"/>
      <c r="N23" s="31"/>
      <c r="O23" s="31"/>
      <c r="P23" s="31"/>
      <c r="Q23" s="31"/>
    </row>
    <row r="24" spans="2:17" s="10" customFormat="1" ht="22.15" customHeight="1" x14ac:dyDescent="0.25">
      <c r="B24" s="14" t="str">
        <f>IF('4.3'!$B$3="x","x"," ")</f>
        <v xml:space="preserve"> </v>
      </c>
      <c r="C24" s="14" t="str">
        <f>IF('4.3'!$C$3="x","x"," ")</f>
        <v xml:space="preserve"> </v>
      </c>
      <c r="D24" s="14" t="str">
        <f>IF('4.3'!$D$3="x", "x", " ")</f>
        <v>x</v>
      </c>
      <c r="F24" s="32" t="s">
        <v>48</v>
      </c>
      <c r="G24" s="32"/>
      <c r="H24" s="32"/>
      <c r="I24" s="32"/>
      <c r="J24" s="32"/>
      <c r="K24" s="32"/>
      <c r="L24" s="32"/>
      <c r="M24" s="32"/>
      <c r="N24" s="32"/>
      <c r="O24" s="32"/>
      <c r="P24" s="32"/>
      <c r="Q24" s="32"/>
    </row>
    <row r="25" spans="2:17" s="10" customFormat="1" ht="22.15" customHeight="1" x14ac:dyDescent="0.25">
      <c r="B25" s="11"/>
      <c r="C25" s="12"/>
      <c r="D25" s="12"/>
      <c r="E25" s="27" t="s">
        <v>22</v>
      </c>
      <c r="F25" s="28"/>
      <c r="G25" s="28"/>
      <c r="H25" s="28"/>
      <c r="I25" s="28"/>
      <c r="J25" s="28"/>
      <c r="K25" s="28"/>
      <c r="L25" s="28"/>
      <c r="M25" s="28"/>
      <c r="N25" s="28"/>
      <c r="O25" s="28"/>
      <c r="P25" s="28"/>
      <c r="Q25" s="29"/>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2.1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2.15" customHeight="1" x14ac:dyDescent="0.25">
      <c r="B29" s="11"/>
      <c r="C29" s="12"/>
      <c r="D29" s="12"/>
      <c r="E29" s="28" t="s">
        <v>23</v>
      </c>
      <c r="F29" s="28"/>
      <c r="G29" s="28"/>
      <c r="H29" s="28"/>
      <c r="I29" s="28"/>
      <c r="J29" s="28"/>
      <c r="K29" s="28"/>
      <c r="L29" s="28"/>
      <c r="M29" s="28"/>
      <c r="N29" s="28"/>
      <c r="O29" s="28"/>
      <c r="P29" s="28"/>
      <c r="Q29" s="29"/>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2.15" customHeight="1" x14ac:dyDescent="0.25">
      <c r="B32" s="11"/>
      <c r="C32" s="12"/>
      <c r="D32" s="12"/>
      <c r="E32" s="28" t="s">
        <v>24</v>
      </c>
      <c r="F32" s="28"/>
      <c r="G32" s="28"/>
      <c r="H32" s="28"/>
      <c r="I32" s="28"/>
      <c r="J32" s="28"/>
      <c r="K32" s="28"/>
      <c r="L32" s="28"/>
      <c r="M32" s="28"/>
      <c r="N32" s="28"/>
      <c r="O32" s="28"/>
      <c r="P32" s="28"/>
      <c r="Q32" s="29"/>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2.15" customHeight="1" x14ac:dyDescent="0.25">
      <c r="B35" s="11"/>
      <c r="C35" s="12"/>
      <c r="D35" s="12"/>
      <c r="E35" s="27" t="s">
        <v>25</v>
      </c>
      <c r="F35" s="28"/>
      <c r="G35" s="28"/>
      <c r="H35" s="28"/>
      <c r="I35" s="28"/>
      <c r="J35" s="28"/>
      <c r="K35" s="28"/>
      <c r="L35" s="28"/>
      <c r="M35" s="28"/>
      <c r="N35" s="28"/>
      <c r="O35" s="28"/>
      <c r="P35" s="28"/>
      <c r="Q35" s="29"/>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2.1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2.1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2.1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2.15" customHeight="1" x14ac:dyDescent="0.25">
      <c r="B41" s="11"/>
      <c r="C41" s="12"/>
      <c r="D41" s="12"/>
      <c r="E41" s="27" t="s">
        <v>26</v>
      </c>
      <c r="F41" s="28"/>
      <c r="G41" s="28"/>
      <c r="H41" s="28"/>
      <c r="I41" s="28"/>
      <c r="J41" s="28"/>
      <c r="K41" s="28"/>
      <c r="L41" s="28"/>
      <c r="M41" s="28"/>
      <c r="N41" s="28"/>
      <c r="O41" s="28"/>
      <c r="P41" s="28"/>
      <c r="Q41" s="29"/>
    </row>
    <row r="42" spans="2:17" s="10" customFormat="1" ht="22.1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2.15" customHeight="1" x14ac:dyDescent="0.25">
      <c r="B43" s="11"/>
      <c r="C43" s="12"/>
      <c r="D43" s="12"/>
      <c r="E43" s="27" t="s">
        <v>27</v>
      </c>
      <c r="F43" s="28"/>
      <c r="G43" s="28"/>
      <c r="H43" s="28"/>
      <c r="I43" s="28"/>
      <c r="J43" s="28"/>
      <c r="K43" s="28"/>
      <c r="L43" s="28"/>
      <c r="M43" s="28"/>
      <c r="N43" s="28"/>
      <c r="O43" s="28"/>
      <c r="P43" s="28"/>
      <c r="Q43" s="29"/>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6</v>
      </c>
    </row>
    <row r="50" spans="6:11" x14ac:dyDescent="0.25">
      <c r="F50" s="34" t="s">
        <v>15</v>
      </c>
      <c r="G50" s="34"/>
      <c r="H50">
        <v>24</v>
      </c>
    </row>
    <row r="51" spans="6:11" ht="31.5" x14ac:dyDescent="0.5">
      <c r="H51" s="3">
        <f>COUNTIF($B$12:$B$44,"x")/(H50-COUNTIF($D$12:$D$44,"x"))</f>
        <v>0.88888888888888884</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47</v>
      </c>
      <c r="G3"/>
      <c r="H3"/>
      <c r="I3"/>
      <c r="J3"/>
      <c r="K3"/>
      <c r="L3"/>
      <c r="M3"/>
      <c r="N3"/>
      <c r="O3"/>
      <c r="P3"/>
      <c r="Q3"/>
      <c r="R3"/>
    </row>
    <row r="4" spans="1:18" ht="64.150000000000006"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5" sqref="O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92</v>
      </c>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Q21" sqref="Q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1.9"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R20" sqref="R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S12" sqref="S1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c r="D3" s="6"/>
      <c r="E3"/>
      <c r="F3" s="8" t="s">
        <v>37</v>
      </c>
      <c r="G3"/>
      <c r="H3"/>
      <c r="I3"/>
      <c r="J3"/>
      <c r="K3"/>
      <c r="L3"/>
      <c r="M3"/>
      <c r="N3"/>
      <c r="O3"/>
      <c r="P3"/>
      <c r="Q3"/>
      <c r="R3"/>
    </row>
    <row r="4" spans="1:18" ht="31.9"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7" sqref="O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Q22" sqref="Q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I7" sqref="I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3" sqref="P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91</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87</v>
      </c>
    </row>
    <row r="31" spans="2:13" x14ac:dyDescent="0.25">
      <c r="B31" s="22" t="s">
        <v>88</v>
      </c>
    </row>
    <row r="32" spans="2:13" x14ac:dyDescent="0.25">
      <c r="B32" s="22" t="s">
        <v>89</v>
      </c>
    </row>
    <row r="33" spans="2:2" x14ac:dyDescent="0.25">
      <c r="B33" s="22" t="s">
        <v>90</v>
      </c>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3" workbookViewId="0">
      <selection activeCell="Q16" sqref="Q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P19" sqref="P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93</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Q9" sqref="Q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116</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92</v>
      </c>
      <c r="C3" s="6"/>
      <c r="D3" s="6" t="s">
        <v>4</v>
      </c>
      <c r="E3"/>
      <c r="F3" s="8" t="s">
        <v>40</v>
      </c>
      <c r="G3"/>
      <c r="H3"/>
      <c r="I3"/>
      <c r="J3"/>
      <c r="K3"/>
      <c r="L3"/>
      <c r="M3"/>
      <c r="N3"/>
      <c r="O3"/>
    </row>
    <row r="4" spans="1:15" ht="16.149999999999999"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103</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100</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I24" sqref="I2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92</v>
      </c>
      <c r="D3" s="6"/>
      <c r="E3"/>
      <c r="F3" s="8" t="s">
        <v>42</v>
      </c>
      <c r="G3"/>
      <c r="H3"/>
      <c r="I3"/>
      <c r="J3"/>
      <c r="K3"/>
      <c r="L3"/>
      <c r="M3"/>
      <c r="N3"/>
      <c r="O3"/>
      <c r="P3"/>
      <c r="Q3"/>
    </row>
    <row r="4" spans="1:17" ht="31.9"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109</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I27" sqref="I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44</v>
      </c>
      <c r="G3"/>
      <c r="H3"/>
      <c r="I3"/>
      <c r="J3"/>
      <c r="K3"/>
      <c r="L3"/>
      <c r="M3"/>
      <c r="N3"/>
      <c r="O3"/>
      <c r="P3"/>
      <c r="Q3"/>
      <c r="R3"/>
    </row>
    <row r="4" spans="1:18" ht="31.9"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U26" sqref="U26"/>
    </sheetView>
  </sheetViews>
  <sheetFormatPr defaultColWidth="10.75" defaultRowHeight="15.75" x14ac:dyDescent="0.25"/>
  <cols>
    <col min="1" max="1" width="10.75" style="4"/>
    <col min="2" max="4" width="3.75" style="5" customWidth="1"/>
    <col min="5" max="5" width="3" style="4" customWidth="1"/>
    <col min="6" max="12" width="10.75" style="4"/>
    <col min="13" max="13" width="27.5" style="4" customWidth="1"/>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104</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O19" sqref="O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2024-02-26T12:33:41Z</dcterms:modified>
</cp:coreProperties>
</file>